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4915" windowHeight="8010" activeTab="1"/>
  </bookViews>
  <sheets>
    <sheet name="Diagramm1" sheetId="4" r:id="rId1"/>
    <sheet name="IDW-Tabelle" sheetId="1" r:id="rId2"/>
    <sheet name="Grafikdaten" sheetId="2" r:id="rId3"/>
    <sheet name="Tabelle3" sheetId="3" r:id="rId4"/>
  </sheets>
  <calcPr calcId="145621"/>
</workbook>
</file>

<file path=xl/calcChain.xml><?xml version="1.0" encoding="utf-8"?>
<calcChain xmlns="http://schemas.openxmlformats.org/spreadsheetml/2006/main">
  <c r="H14" i="1" l="1"/>
  <c r="G13" i="1"/>
  <c r="G14" i="1"/>
  <c r="G12" i="1"/>
  <c r="H12" i="1" s="1"/>
  <c r="D13" i="1"/>
  <c r="E13" i="1"/>
  <c r="F13" i="1"/>
  <c r="D14" i="1"/>
  <c r="F14" i="1" s="1"/>
  <c r="E14" i="1"/>
  <c r="E12" i="1"/>
  <c r="D12" i="1"/>
  <c r="G16" i="1" l="1"/>
  <c r="H13" i="1"/>
  <c r="H16" i="1" s="1"/>
  <c r="F12" i="1"/>
  <c r="K16" i="1" l="1"/>
</calcChain>
</file>

<file path=xl/sharedStrings.xml><?xml version="1.0" encoding="utf-8"?>
<sst xmlns="http://schemas.openxmlformats.org/spreadsheetml/2006/main" count="28" uniqueCount="16">
  <si>
    <t>HW</t>
  </si>
  <si>
    <t>RW</t>
  </si>
  <si>
    <t>Messwert</t>
  </si>
  <si>
    <t>x</t>
  </si>
  <si>
    <t>y</t>
  </si>
  <si>
    <t>Gesuchte Punkte</t>
  </si>
  <si>
    <t>Gegebene Punkte</t>
  </si>
  <si>
    <t>d(i)</t>
  </si>
  <si>
    <t>dx</t>
  </si>
  <si>
    <t>dy</t>
  </si>
  <si>
    <t>Potenz</t>
  </si>
  <si>
    <t>1/d(i)^Potenz</t>
  </si>
  <si>
    <t>w(i)/d(i)^Potenz</t>
  </si>
  <si>
    <t>Zähler</t>
  </si>
  <si>
    <t>Nenner</t>
  </si>
  <si>
    <t>Zähler/Nenner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</si>
</sst>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Grafikdaten!$B$3</c:f>
              <c:strCache>
                <c:ptCount val="1"/>
                <c:pt idx="0">
                  <c:v>y</c:v>
                </c:pt>
              </c:strCache>
            </c:strRef>
          </c:tx>
          <c:xVal>
            <c:numRef>
              <c:f>Grafikdaten!$A$4:$A$6</c:f>
              <c:numCache>
                <c:formatCode>General</c:formatCode>
                <c:ptCount val="3"/>
                <c:pt idx="0">
                  <c:v>32748635</c:v>
                </c:pt>
                <c:pt idx="1">
                  <c:v>32749633.550000001</c:v>
                </c:pt>
                <c:pt idx="2">
                  <c:v>32749633.550000001</c:v>
                </c:pt>
              </c:numCache>
            </c:numRef>
          </c:xVal>
          <c:yVal>
            <c:numRef>
              <c:f>Grafikdaten!$B$4:$B$6</c:f>
              <c:numCache>
                <c:formatCode>General</c:formatCode>
                <c:ptCount val="3"/>
                <c:pt idx="0">
                  <c:v>5743384</c:v>
                </c:pt>
                <c:pt idx="1">
                  <c:v>5742949.2000000002</c:v>
                </c:pt>
                <c:pt idx="2">
                  <c:v>5742949.2000000002</c:v>
                </c:pt>
              </c:numCache>
            </c:numRef>
          </c:yVal>
          <c:smooth val="0"/>
        </c:ser>
        <c:ser>
          <c:idx val="1"/>
          <c:order val="1"/>
          <c:tx>
            <c:v>y2+Tabelle1!$D$10:$E$11</c:v>
          </c:tx>
          <c:xVal>
            <c:numRef>
              <c:f>Grafikdaten!$D$4:$D$5</c:f>
              <c:numCache>
                <c:formatCode>General</c:formatCode>
                <c:ptCount val="2"/>
                <c:pt idx="0">
                  <c:v>32750634</c:v>
                </c:pt>
                <c:pt idx="1">
                  <c:v>32749633.550000001</c:v>
                </c:pt>
              </c:numCache>
            </c:numRef>
          </c:xVal>
          <c:yVal>
            <c:numRef>
              <c:f>Grafikdaten!$E$4:$E$5</c:f>
              <c:numCache>
                <c:formatCode>General</c:formatCode>
                <c:ptCount val="2"/>
                <c:pt idx="0">
                  <c:v>5743412</c:v>
                </c:pt>
                <c:pt idx="1">
                  <c:v>5742949.2000000002</c:v>
                </c:pt>
              </c:numCache>
            </c:numRef>
          </c:yVal>
          <c:smooth val="0"/>
        </c:ser>
        <c:ser>
          <c:idx val="2"/>
          <c:order val="2"/>
          <c:tx>
            <c:v>y3</c:v>
          </c:tx>
          <c:xVal>
            <c:numRef>
              <c:f>Grafikdaten!$G$4:$G$5</c:f>
              <c:numCache>
                <c:formatCode>General</c:formatCode>
                <c:ptCount val="2"/>
                <c:pt idx="0">
                  <c:v>32750307</c:v>
                </c:pt>
                <c:pt idx="1">
                  <c:v>32749633.550000001</c:v>
                </c:pt>
              </c:numCache>
            </c:numRef>
          </c:xVal>
          <c:yVal>
            <c:numRef>
              <c:f>Grafikdaten!$H$4:$H$5</c:f>
              <c:numCache>
                <c:formatCode>General</c:formatCode>
                <c:ptCount val="2"/>
                <c:pt idx="0">
                  <c:v>5742553</c:v>
                </c:pt>
                <c:pt idx="1">
                  <c:v>5742949.2000000002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558528"/>
        <c:axId val="77560064"/>
      </c:scatterChart>
      <c:valAx>
        <c:axId val="7755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560064"/>
        <c:crosses val="autoZero"/>
        <c:crossBetween val="midCat"/>
      </c:valAx>
      <c:valAx>
        <c:axId val="77560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5585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13373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130" zoomScaleNormal="130" workbookViewId="0">
      <selection activeCell="H9" sqref="H9"/>
    </sheetView>
  </sheetViews>
  <sheetFormatPr baseColWidth="10" defaultRowHeight="15" x14ac:dyDescent="0.25"/>
  <cols>
    <col min="2" max="2" width="14.140625" customWidth="1"/>
    <col min="7" max="7" width="16.5703125" customWidth="1"/>
    <col min="8" max="8" width="22.85546875" customWidth="1"/>
  </cols>
  <sheetData>
    <row r="1" spans="1:11" x14ac:dyDescent="0.25">
      <c r="A1" t="s">
        <v>6</v>
      </c>
      <c r="E1" t="s">
        <v>5</v>
      </c>
    </row>
    <row r="2" spans="1:11" x14ac:dyDescent="0.25">
      <c r="A2" s="1" t="s">
        <v>0</v>
      </c>
      <c r="B2" s="1" t="s">
        <v>1</v>
      </c>
      <c r="C2" s="1" t="s">
        <v>2</v>
      </c>
      <c r="D2" s="1"/>
      <c r="E2" s="1" t="s">
        <v>0</v>
      </c>
      <c r="F2" s="1" t="s">
        <v>1</v>
      </c>
      <c r="G2" s="1" t="s">
        <v>2</v>
      </c>
      <c r="H2" s="1"/>
    </row>
    <row r="3" spans="1:11" x14ac:dyDescent="0.25">
      <c r="A3">
        <v>32748635</v>
      </c>
      <c r="B3">
        <v>5743384</v>
      </c>
      <c r="C3">
        <v>66.25</v>
      </c>
      <c r="E3">
        <v>32749633.550000001</v>
      </c>
      <c r="F3">
        <v>5742949.2000000002</v>
      </c>
      <c r="G3">
        <v>27.85</v>
      </c>
    </row>
    <row r="4" spans="1:11" x14ac:dyDescent="0.25">
      <c r="A4">
        <v>32750634</v>
      </c>
      <c r="B4">
        <v>5743412</v>
      </c>
      <c r="C4">
        <v>19.25</v>
      </c>
      <c r="E4">
        <v>32748700.359999999</v>
      </c>
      <c r="F4">
        <v>5742670.29</v>
      </c>
      <c r="G4">
        <v>53.89</v>
      </c>
    </row>
    <row r="5" spans="1:11" x14ac:dyDescent="0.25">
      <c r="A5">
        <v>32750307</v>
      </c>
      <c r="B5">
        <v>5742553</v>
      </c>
      <c r="C5">
        <v>12.4</v>
      </c>
      <c r="E5">
        <v>32750290.34</v>
      </c>
      <c r="F5">
        <v>5743436.6699999999</v>
      </c>
      <c r="G5">
        <v>20.079999999999998</v>
      </c>
    </row>
    <row r="8" spans="1:11" x14ac:dyDescent="0.25">
      <c r="A8" s="2" t="s">
        <v>0</v>
      </c>
      <c r="B8" s="2" t="s">
        <v>1</v>
      </c>
      <c r="C8" s="2">
        <v>32749633.550000001</v>
      </c>
      <c r="D8" s="2">
        <v>5742949.2000000002</v>
      </c>
      <c r="G8" t="s">
        <v>10</v>
      </c>
      <c r="H8">
        <v>2</v>
      </c>
    </row>
    <row r="11" spans="1:11" x14ac:dyDescent="0.25">
      <c r="A11" s="1" t="s">
        <v>1</v>
      </c>
      <c r="B11" s="1" t="s">
        <v>0</v>
      </c>
      <c r="C11" s="1" t="s">
        <v>2</v>
      </c>
      <c r="D11" s="1" t="s">
        <v>8</v>
      </c>
      <c r="E11" s="1" t="s">
        <v>9</v>
      </c>
      <c r="F11" s="1" t="s">
        <v>7</v>
      </c>
      <c r="G11" s="1" t="s">
        <v>11</v>
      </c>
      <c r="H11" s="1" t="s">
        <v>12</v>
      </c>
    </row>
    <row r="12" spans="1:11" x14ac:dyDescent="0.25">
      <c r="A12">
        <v>32748635</v>
      </c>
      <c r="B12">
        <v>5743384</v>
      </c>
      <c r="C12">
        <v>66.25</v>
      </c>
      <c r="D12">
        <f>A12-$C$8</f>
        <v>-998.55000000074506</v>
      </c>
      <c r="E12">
        <f>B12-$D$8</f>
        <v>434.79999999981374</v>
      </c>
      <c r="F12">
        <f>SQRT(D12*D12+E12*E12)</f>
        <v>1089.1065799550227</v>
      </c>
      <c r="G12">
        <f>1/F12^$H$8</f>
        <v>8.4306145991505655E-7</v>
      </c>
      <c r="H12">
        <f>C12*G12</f>
        <v>5.5852821719372498E-5</v>
      </c>
    </row>
    <row r="13" spans="1:11" x14ac:dyDescent="0.25">
      <c r="A13">
        <v>32750634</v>
      </c>
      <c r="B13">
        <v>5743412</v>
      </c>
      <c r="C13">
        <v>19.25</v>
      </c>
      <c r="D13">
        <f t="shared" ref="D13:D14" si="0">A13-$C$8</f>
        <v>1000.4499999992549</v>
      </c>
      <c r="E13">
        <f t="shared" ref="E13:E14" si="1">B13-$D$8</f>
        <v>462.79999999981374</v>
      </c>
      <c r="F13">
        <f t="shared" ref="F13:F14" si="2">SQRT(D13*D13+E13*E13)</f>
        <v>1102.3085060446267</v>
      </c>
      <c r="G13">
        <f t="shared" ref="G13:G14" si="3">1/F13^$H$8</f>
        <v>8.2298834074382034E-7</v>
      </c>
      <c r="H13">
        <f t="shared" ref="H13:H14" si="4">C13*G13</f>
        <v>1.584252555931854E-5</v>
      </c>
    </row>
    <row r="14" spans="1:11" x14ac:dyDescent="0.25">
      <c r="A14">
        <v>32750307</v>
      </c>
      <c r="B14">
        <v>5742553</v>
      </c>
      <c r="C14">
        <v>12.4</v>
      </c>
      <c r="D14">
        <f t="shared" si="0"/>
        <v>673.44999999925494</v>
      </c>
      <c r="E14">
        <f t="shared" si="1"/>
        <v>-396.20000000018626</v>
      </c>
      <c r="F14">
        <f t="shared" si="2"/>
        <v>781.35097267434435</v>
      </c>
      <c r="G14">
        <f t="shared" si="3"/>
        <v>1.6379765719988177E-6</v>
      </c>
      <c r="H14">
        <f t="shared" si="4"/>
        <v>2.0310909492785341E-5</v>
      </c>
    </row>
    <row r="16" spans="1:11" x14ac:dyDescent="0.25">
      <c r="G16">
        <f>SUM(G12:G15)</f>
        <v>3.3040263726576944E-6</v>
      </c>
      <c r="H16">
        <f>SUM(H12:H15)</f>
        <v>9.2006256771476368E-5</v>
      </c>
      <c r="J16" t="s">
        <v>15</v>
      </c>
      <c r="K16">
        <f>H16/G16</f>
        <v>27.846707742065728</v>
      </c>
    </row>
    <row r="17" spans="7:8" x14ac:dyDescent="0.25">
      <c r="G17" s="1" t="s">
        <v>14</v>
      </c>
      <c r="H17" s="1" t="s">
        <v>13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"/>
  <sheetViews>
    <sheetView workbookViewId="0">
      <selection activeCell="A3" sqref="A3:H6"/>
    </sheetView>
  </sheetViews>
  <sheetFormatPr baseColWidth="10" defaultRowHeight="15" x14ac:dyDescent="0.25"/>
  <sheetData>
    <row r="3" spans="1:8" x14ac:dyDescent="0.25">
      <c r="A3" t="s">
        <v>3</v>
      </c>
      <c r="B3" t="s">
        <v>4</v>
      </c>
      <c r="D3" t="s">
        <v>0</v>
      </c>
      <c r="E3" t="s">
        <v>1</v>
      </c>
      <c r="G3" t="s">
        <v>0</v>
      </c>
      <c r="H3" t="s">
        <v>1</v>
      </c>
    </row>
    <row r="4" spans="1:8" x14ac:dyDescent="0.25">
      <c r="A4">
        <v>32748635</v>
      </c>
      <c r="B4">
        <v>5743384</v>
      </c>
      <c r="D4">
        <v>32750634</v>
      </c>
      <c r="E4">
        <v>5743412</v>
      </c>
      <c r="G4">
        <v>32750307</v>
      </c>
      <c r="H4">
        <v>5742553</v>
      </c>
    </row>
    <row r="5" spans="1:8" x14ac:dyDescent="0.25">
      <c r="A5">
        <v>32749633.550000001</v>
      </c>
      <c r="B5">
        <v>5742949.2000000002</v>
      </c>
      <c r="D5">
        <v>32749633.550000001</v>
      </c>
      <c r="E5">
        <v>5742949.2000000002</v>
      </c>
      <c r="G5">
        <v>32749633.550000001</v>
      </c>
      <c r="H5">
        <v>5742949.2000000002</v>
      </c>
    </row>
    <row r="6" spans="1:8" x14ac:dyDescent="0.25">
      <c r="A6">
        <v>32749633.550000001</v>
      </c>
      <c r="B6">
        <v>5742949.2000000002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</vt:vector>
  </HeadingPairs>
  <TitlesOfParts>
    <vt:vector size="4" baseType="lpstr">
      <vt:lpstr>IDW-Tabelle</vt:lpstr>
      <vt:lpstr>Grafikdaten</vt:lpstr>
      <vt:lpstr>Tabelle3</vt:lpstr>
      <vt:lpstr>Diagramm1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2018-05-18T08:53:15Z</dcterms:created>
  <dcterms:modified xsi:type="dcterms:W3CDTF">2018-05-18T09:33:58Z</dcterms:modified>
</cp:coreProperties>
</file>