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4115" windowHeight="8505" tabRatio="337" activeTab="2"/>
  </bookViews>
  <sheets>
    <sheet name="A(i) Test" sheetId="1" r:id="rId1"/>
    <sheet name="Rabatt" sheetId="2" r:id="rId2"/>
    <sheet name="Freizeitpark" sheetId="3" r:id="rId3"/>
  </sheets>
  <calcPr calcId="145621"/>
</workbook>
</file>

<file path=xl/calcChain.xml><?xml version="1.0" encoding="utf-8"?>
<calcChain xmlns="http://schemas.openxmlformats.org/spreadsheetml/2006/main">
  <c r="F44" i="3" l="1"/>
  <c r="F45" i="3"/>
  <c r="F46" i="3"/>
  <c r="F47" i="3"/>
  <c r="F48" i="3"/>
  <c r="F49" i="3"/>
  <c r="F50" i="3"/>
  <c r="F43" i="3"/>
  <c r="F33" i="3"/>
  <c r="F34" i="3"/>
  <c r="F35" i="3"/>
  <c r="F36" i="3"/>
  <c r="F37" i="3"/>
  <c r="F38" i="3"/>
  <c r="F31" i="3"/>
  <c r="F32" i="3"/>
  <c r="F19" i="3" l="1"/>
  <c r="F20" i="3"/>
  <c r="F21" i="3"/>
  <c r="F22" i="3"/>
  <c r="F23" i="3"/>
  <c r="F24" i="3"/>
  <c r="F25" i="3"/>
  <c r="F18" i="3"/>
  <c r="F6" i="3" l="1"/>
  <c r="F7" i="3"/>
  <c r="F8" i="3"/>
  <c r="F9" i="3"/>
  <c r="F10" i="3"/>
  <c r="F11" i="3"/>
  <c r="F12" i="3"/>
  <c r="F5" i="3"/>
  <c r="G6" i="2" l="1"/>
  <c r="G7" i="2"/>
  <c r="G8" i="2"/>
  <c r="G9" i="2"/>
  <c r="G10" i="2"/>
  <c r="G5" i="2"/>
  <c r="F6" i="2"/>
  <c r="F7" i="2"/>
  <c r="F8" i="2"/>
  <c r="F9" i="2"/>
  <c r="F10" i="2"/>
  <c r="F5" i="2"/>
  <c r="E6" i="2"/>
  <c r="E7" i="2"/>
  <c r="E8" i="2"/>
  <c r="E9" i="2"/>
  <c r="E10" i="2"/>
  <c r="E5" i="2"/>
  <c r="C6" i="2"/>
  <c r="C7" i="2"/>
  <c r="C8" i="2"/>
  <c r="D8" i="2" s="1"/>
  <c r="C9" i="2"/>
  <c r="D9" i="2" s="1"/>
  <c r="C10" i="2"/>
  <c r="D10" i="2" s="1"/>
  <c r="C5" i="2"/>
  <c r="D6" i="2"/>
  <c r="D7" i="2"/>
  <c r="D5" i="2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</calcChain>
</file>

<file path=xl/sharedStrings.xml><?xml version="1.0" encoding="utf-8"?>
<sst xmlns="http://schemas.openxmlformats.org/spreadsheetml/2006/main" count="141" uniqueCount="52">
  <si>
    <t>Werte</t>
  </si>
  <si>
    <t>Aussage</t>
  </si>
  <si>
    <t>Bestellung</t>
  </si>
  <si>
    <t>Kunde</t>
  </si>
  <si>
    <t>Rabatt</t>
  </si>
  <si>
    <t>Netto</t>
  </si>
  <si>
    <t>Brutto</t>
  </si>
  <si>
    <t>Meier</t>
  </si>
  <si>
    <t>Müller</t>
  </si>
  <si>
    <t>Schmidt</t>
  </si>
  <si>
    <t>Schulze</t>
  </si>
  <si>
    <t>Brandt</t>
  </si>
  <si>
    <t>Heinemann</t>
  </si>
  <si>
    <t>Auftrag</t>
  </si>
  <si>
    <t>Rabatt: wenn der Auftragswert &gt; 1000 Euro ist, erhält man 10% Rabatt</t>
  </si>
  <si>
    <t>MWSt</t>
  </si>
  <si>
    <t>Alter</t>
  </si>
  <si>
    <t>Jahreskarte</t>
  </si>
  <si>
    <t>Bargeld</t>
  </si>
  <si>
    <t>Eintrittspreis</t>
  </si>
  <si>
    <t>Bernd</t>
  </si>
  <si>
    <t>Ja</t>
  </si>
  <si>
    <t>René</t>
  </si>
  <si>
    <t>Andrea</t>
  </si>
  <si>
    <t>Nein</t>
  </si>
  <si>
    <t>Rolf</t>
  </si>
  <si>
    <t>Monty</t>
  </si>
  <si>
    <t>Suzanne</t>
  </si>
  <si>
    <t>Claudia</t>
  </si>
  <si>
    <t>Martin</t>
  </si>
  <si>
    <t>Freizeitpark</t>
  </si>
  <si>
    <t>Eintritt</t>
  </si>
  <si>
    <t>Bargeld&gt;=Eintrittspreis</t>
  </si>
  <si>
    <t>Bargeld&gt;=Eintrittspreis  UND  Alter&gt;=18</t>
  </si>
  <si>
    <t>Bargeld&gt;=Eintrittspreis  UND  Alter&gt;=18; wenn der Besucher eine Jahreskarte hat erhält er 50% Rabatt</t>
  </si>
  <si>
    <t>dann</t>
  </si>
  <si>
    <t>sonst</t>
  </si>
  <si>
    <t>wenn</t>
  </si>
  <si>
    <t>Alter&gt;=18</t>
  </si>
  <si>
    <t>Bargeld&gt;=Preis*0,5</t>
  </si>
  <si>
    <t>NO</t>
  </si>
  <si>
    <t>Kunde hat Jahreskarte</t>
  </si>
  <si>
    <t>Bargeld&gt;=Preis</t>
  </si>
  <si>
    <t>Lösung:</t>
  </si>
  <si>
    <t>=WENN(</t>
  </si>
  <si>
    <t>)</t>
  </si>
  <si>
    <t xml:space="preserve"> B31&gt;18;</t>
  </si>
  <si>
    <t xml:space="preserve">  WENN(C31="Ja";</t>
  </si>
  <si>
    <t xml:space="preserve">   WENN(D31&gt;=E31*0,5; "Eintritt";"Kein Eintritt");</t>
  </si>
  <si>
    <t xml:space="preserve">   WENN(D31&gt;=E31; "Eintritt";"Kein Eintritt")</t>
  </si>
  <si>
    <t xml:space="preserve">  );</t>
  </si>
  <si>
    <t xml:space="preserve">  "Kein Eintritt"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</si>
</sst>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2" fillId="0" borderId="0" xfId="0" applyNumberFormat="1" applyFont="1" applyBorder="1" applyAlignment="1">
      <alignment horizontal="left"/>
    </xf>
    <xf numFmtId="0" fontId="5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="140" zoomScaleNormal="140" workbookViewId="0">
      <selection activeCell="C2" sqref="C2"/>
    </sheetView>
  </sheetViews>
  <sheetFormatPr baseColWidth="10" defaultRowHeight="15" x14ac:dyDescent="0.25"/>
  <cols>
    <col min="2" max="2" width="24.42578125" customWidth="1"/>
    <col min="3" max="3" width="44.140625" customWidth="1"/>
  </cols>
  <sheetData>
    <row r="1" spans="1:3" x14ac:dyDescent="0.25">
      <c r="A1" s="1" t="s">
        <v>0</v>
      </c>
      <c r="B1" s="1" t="s">
        <v>1</v>
      </c>
      <c r="C1" t="s">
        <v>1</v>
      </c>
    </row>
    <row r="2" spans="1:3" x14ac:dyDescent="0.25">
      <c r="A2">
        <v>1</v>
      </c>
      <c r="B2" t="str">
        <f>IF(A2&gt;10,"A(i) ist größer als 10","A(i) ist kleiner gleich 10")</f>
        <v>A(i) ist kleiner gleich 10</v>
      </c>
      <c r="C2" t="b">
        <f>IF(A2&gt;10,"A(i) ist größer als 10")</f>
        <v>0</v>
      </c>
    </row>
    <row r="3" spans="1:3" x14ac:dyDescent="0.25">
      <c r="A3">
        <v>3</v>
      </c>
      <c r="B3" t="str">
        <f t="shared" ref="B3:B17" si="0">IF(A3&gt;10,"A(i) ist größer als 10","A(i) ist kleiner gleich 10")</f>
        <v>A(i) ist kleiner gleich 10</v>
      </c>
      <c r="C3" t="b">
        <f t="shared" ref="C3:C17" si="1">IF(A3&gt;10,"A(i) ist größer als 10")</f>
        <v>0</v>
      </c>
    </row>
    <row r="4" spans="1:3" x14ac:dyDescent="0.25">
      <c r="A4">
        <v>5</v>
      </c>
      <c r="B4" t="str">
        <f t="shared" si="0"/>
        <v>A(i) ist kleiner gleich 10</v>
      </c>
      <c r="C4" t="b">
        <f t="shared" si="1"/>
        <v>0</v>
      </c>
    </row>
    <row r="5" spans="1:3" x14ac:dyDescent="0.25">
      <c r="A5">
        <v>7</v>
      </c>
      <c r="B5" t="str">
        <f t="shared" si="0"/>
        <v>A(i) ist kleiner gleich 10</v>
      </c>
      <c r="C5" t="b">
        <f t="shared" si="1"/>
        <v>0</v>
      </c>
    </row>
    <row r="6" spans="1:3" x14ac:dyDescent="0.25">
      <c r="A6">
        <v>9</v>
      </c>
      <c r="B6" t="str">
        <f t="shared" si="0"/>
        <v>A(i) ist kleiner gleich 10</v>
      </c>
      <c r="C6" t="b">
        <f t="shared" si="1"/>
        <v>0</v>
      </c>
    </row>
    <row r="7" spans="1:3" x14ac:dyDescent="0.25">
      <c r="A7">
        <v>11</v>
      </c>
      <c r="B7" t="str">
        <f t="shared" si="0"/>
        <v>A(i) ist größer als 10</v>
      </c>
      <c r="C7" t="str">
        <f t="shared" si="1"/>
        <v>A(i) ist größer als 10</v>
      </c>
    </row>
    <row r="8" spans="1:3" x14ac:dyDescent="0.25">
      <c r="A8">
        <v>13</v>
      </c>
      <c r="B8" t="str">
        <f t="shared" si="0"/>
        <v>A(i) ist größer als 10</v>
      </c>
      <c r="C8" t="str">
        <f t="shared" si="1"/>
        <v>A(i) ist größer als 10</v>
      </c>
    </row>
    <row r="9" spans="1:3" x14ac:dyDescent="0.25">
      <c r="A9">
        <v>15</v>
      </c>
      <c r="B9" t="str">
        <f t="shared" si="0"/>
        <v>A(i) ist größer als 10</v>
      </c>
      <c r="C9" t="str">
        <f t="shared" si="1"/>
        <v>A(i) ist größer als 10</v>
      </c>
    </row>
    <row r="10" spans="1:3" x14ac:dyDescent="0.25">
      <c r="A10">
        <v>17</v>
      </c>
      <c r="B10" t="str">
        <f t="shared" si="0"/>
        <v>A(i) ist größer als 10</v>
      </c>
      <c r="C10" t="str">
        <f t="shared" si="1"/>
        <v>A(i) ist größer als 10</v>
      </c>
    </row>
    <row r="11" spans="1:3" x14ac:dyDescent="0.25">
      <c r="A11">
        <v>19</v>
      </c>
      <c r="B11" t="str">
        <f t="shared" si="0"/>
        <v>A(i) ist größer als 10</v>
      </c>
      <c r="C11" t="str">
        <f t="shared" si="1"/>
        <v>A(i) ist größer als 10</v>
      </c>
    </row>
    <row r="12" spans="1:3" x14ac:dyDescent="0.25">
      <c r="A12">
        <v>21</v>
      </c>
      <c r="B12" t="str">
        <f t="shared" si="0"/>
        <v>A(i) ist größer als 10</v>
      </c>
      <c r="C12" t="str">
        <f t="shared" si="1"/>
        <v>A(i) ist größer als 10</v>
      </c>
    </row>
    <row r="13" spans="1:3" x14ac:dyDescent="0.25">
      <c r="A13">
        <v>23</v>
      </c>
      <c r="B13" t="str">
        <f t="shared" si="0"/>
        <v>A(i) ist größer als 10</v>
      </c>
      <c r="C13" t="str">
        <f t="shared" si="1"/>
        <v>A(i) ist größer als 10</v>
      </c>
    </row>
    <row r="14" spans="1:3" x14ac:dyDescent="0.25">
      <c r="A14">
        <v>25</v>
      </c>
      <c r="B14" t="str">
        <f t="shared" si="0"/>
        <v>A(i) ist größer als 10</v>
      </c>
      <c r="C14" t="str">
        <f t="shared" si="1"/>
        <v>A(i) ist größer als 10</v>
      </c>
    </row>
    <row r="15" spans="1:3" x14ac:dyDescent="0.25">
      <c r="A15">
        <v>27</v>
      </c>
      <c r="B15" t="str">
        <f t="shared" si="0"/>
        <v>A(i) ist größer als 10</v>
      </c>
      <c r="C15" t="str">
        <f t="shared" si="1"/>
        <v>A(i) ist größer als 10</v>
      </c>
    </row>
    <row r="16" spans="1:3" x14ac:dyDescent="0.25">
      <c r="A16">
        <v>29</v>
      </c>
      <c r="B16" t="str">
        <f t="shared" si="0"/>
        <v>A(i) ist größer als 10</v>
      </c>
      <c r="C16" t="str">
        <f t="shared" si="1"/>
        <v>A(i) ist größer als 10</v>
      </c>
    </row>
    <row r="17" spans="1:3" x14ac:dyDescent="0.25">
      <c r="A17">
        <v>31</v>
      </c>
      <c r="B17" t="str">
        <f t="shared" si="0"/>
        <v>A(i) ist größer als 10</v>
      </c>
      <c r="C17" t="str">
        <f t="shared" si="1"/>
        <v>A(i) ist größer als 10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50" zoomScaleNormal="150" workbookViewId="0">
      <selection activeCell="G15" sqref="G15"/>
    </sheetView>
  </sheetViews>
  <sheetFormatPr baseColWidth="10" defaultRowHeight="15" x14ac:dyDescent="0.25"/>
  <cols>
    <col min="3" max="3" width="13.7109375" customWidth="1"/>
  </cols>
  <sheetData>
    <row r="1" spans="1:7" x14ac:dyDescent="0.25">
      <c r="A1" t="s">
        <v>2</v>
      </c>
    </row>
    <row r="2" spans="1:7" x14ac:dyDescent="0.25">
      <c r="C2" t="s">
        <v>14</v>
      </c>
    </row>
    <row r="4" spans="1:7" x14ac:dyDescent="0.25">
      <c r="A4" s="1" t="s">
        <v>3</v>
      </c>
      <c r="B4" s="1" t="s">
        <v>13</v>
      </c>
      <c r="C4" s="1" t="s">
        <v>4</v>
      </c>
      <c r="D4" s="1" t="s">
        <v>5</v>
      </c>
      <c r="E4" s="1" t="s">
        <v>6</v>
      </c>
      <c r="F4" s="1" t="s">
        <v>15</v>
      </c>
      <c r="G4" s="1" t="s">
        <v>15</v>
      </c>
    </row>
    <row r="5" spans="1:7" x14ac:dyDescent="0.25">
      <c r="A5" t="s">
        <v>7</v>
      </c>
      <c r="B5">
        <v>546.12</v>
      </c>
      <c r="C5">
        <f>ROUND(IF(B5&gt;1000,B5*0.1,0),2)</f>
        <v>0</v>
      </c>
      <c r="D5">
        <f>ROUND(B5-C5,2)</f>
        <v>546.12</v>
      </c>
      <c r="E5">
        <f>ROUND(D5*1.19,2)</f>
        <v>649.88</v>
      </c>
      <c r="F5">
        <f>ROUND(D5*0.19,2)</f>
        <v>103.76</v>
      </c>
      <c r="G5">
        <f>ROUND(E5-D5,2)</f>
        <v>103.76</v>
      </c>
    </row>
    <row r="6" spans="1:7" x14ac:dyDescent="0.25">
      <c r="A6" t="s">
        <v>8</v>
      </c>
      <c r="B6">
        <v>1267.56</v>
      </c>
      <c r="C6">
        <f t="shared" ref="C6:C10" si="0">ROUND(IF(B6&gt;1000,B6*0.1,0),2)</f>
        <v>126.76</v>
      </c>
      <c r="D6">
        <f t="shared" ref="D6:D10" si="1">ROUND(B6-C6,2)</f>
        <v>1140.8</v>
      </c>
      <c r="E6">
        <f t="shared" ref="E6:E10" si="2">ROUND(D6*1.19,2)</f>
        <v>1357.55</v>
      </c>
      <c r="F6">
        <f t="shared" ref="F6:F10" si="3">ROUND(D6*0.19,2)</f>
        <v>216.75</v>
      </c>
      <c r="G6">
        <f t="shared" ref="G6:G10" si="4">ROUND(E6-D6,2)</f>
        <v>216.75</v>
      </c>
    </row>
    <row r="7" spans="1:7" x14ac:dyDescent="0.25">
      <c r="A7" t="s">
        <v>9</v>
      </c>
      <c r="B7">
        <v>6547.34</v>
      </c>
      <c r="C7">
        <f t="shared" si="0"/>
        <v>654.73</v>
      </c>
      <c r="D7">
        <f t="shared" si="1"/>
        <v>5892.61</v>
      </c>
      <c r="E7">
        <f t="shared" si="2"/>
        <v>7012.21</v>
      </c>
      <c r="F7">
        <f t="shared" si="3"/>
        <v>1119.5999999999999</v>
      </c>
      <c r="G7">
        <f t="shared" si="4"/>
        <v>1119.5999999999999</v>
      </c>
    </row>
    <row r="8" spans="1:7" x14ac:dyDescent="0.25">
      <c r="A8" t="s">
        <v>10</v>
      </c>
      <c r="B8">
        <v>82456.66</v>
      </c>
      <c r="C8">
        <f t="shared" si="0"/>
        <v>8245.67</v>
      </c>
      <c r="D8">
        <f t="shared" si="1"/>
        <v>74210.990000000005</v>
      </c>
      <c r="E8">
        <f t="shared" si="2"/>
        <v>88311.08</v>
      </c>
      <c r="F8">
        <f t="shared" si="3"/>
        <v>14100.09</v>
      </c>
      <c r="G8">
        <f t="shared" si="4"/>
        <v>14100.09</v>
      </c>
    </row>
    <row r="9" spans="1:7" x14ac:dyDescent="0.25">
      <c r="A9" t="s">
        <v>11</v>
      </c>
      <c r="B9">
        <v>3456.66</v>
      </c>
      <c r="C9">
        <f t="shared" si="0"/>
        <v>345.67</v>
      </c>
      <c r="D9">
        <f t="shared" si="1"/>
        <v>3110.99</v>
      </c>
      <c r="E9">
        <f t="shared" si="2"/>
        <v>3702.08</v>
      </c>
      <c r="F9">
        <f t="shared" si="3"/>
        <v>591.09</v>
      </c>
      <c r="G9">
        <f t="shared" si="4"/>
        <v>591.09</v>
      </c>
    </row>
    <row r="10" spans="1:7" x14ac:dyDescent="0.25">
      <c r="A10" t="s">
        <v>12</v>
      </c>
      <c r="B10">
        <v>999.99</v>
      </c>
      <c r="C10">
        <f t="shared" si="0"/>
        <v>0</v>
      </c>
      <c r="D10">
        <f t="shared" si="1"/>
        <v>999.99</v>
      </c>
      <c r="E10">
        <f t="shared" si="2"/>
        <v>1189.99</v>
      </c>
      <c r="F10">
        <f t="shared" si="3"/>
        <v>190</v>
      </c>
      <c r="G10">
        <f t="shared" si="4"/>
        <v>190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7" zoomScale="120" zoomScaleNormal="120" workbookViewId="0">
      <selection activeCell="F56" sqref="F56:F63"/>
    </sheetView>
  </sheetViews>
  <sheetFormatPr baseColWidth="10" defaultRowHeight="15" x14ac:dyDescent="0.25"/>
  <cols>
    <col min="3" max="3" width="18.28515625" customWidth="1"/>
    <col min="5" max="5" width="17.5703125" customWidth="1"/>
    <col min="6" max="6" width="42" customWidth="1"/>
  </cols>
  <sheetData>
    <row r="1" spans="1:6" x14ac:dyDescent="0.25">
      <c r="A1" t="s">
        <v>30</v>
      </c>
    </row>
    <row r="3" spans="1:6" x14ac:dyDescent="0.25">
      <c r="A3" s="3" t="s">
        <v>32</v>
      </c>
    </row>
    <row r="4" spans="1:6" ht="18.75" x14ac:dyDescent="0.3">
      <c r="A4" s="4" t="s">
        <v>3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31</v>
      </c>
    </row>
    <row r="5" spans="1:6" ht="18.75" x14ac:dyDescent="0.3">
      <c r="A5" s="2" t="s">
        <v>20</v>
      </c>
      <c r="B5" s="2">
        <v>12</v>
      </c>
      <c r="C5" s="2" t="s">
        <v>21</v>
      </c>
      <c r="D5" s="2">
        <v>33.44</v>
      </c>
      <c r="E5" s="2">
        <v>15</v>
      </c>
      <c r="F5" t="str">
        <f>IF(D5&gt;=E5,"Eintritt","Hier kommst du nicht rein")</f>
        <v>Eintritt</v>
      </c>
    </row>
    <row r="6" spans="1:6" ht="18.75" x14ac:dyDescent="0.3">
      <c r="A6" s="2" t="s">
        <v>22</v>
      </c>
      <c r="B6" s="2">
        <v>19</v>
      </c>
      <c r="C6" s="2" t="s">
        <v>21</v>
      </c>
      <c r="D6" s="2">
        <v>12.33</v>
      </c>
      <c r="E6" s="2">
        <v>15</v>
      </c>
      <c r="F6" t="str">
        <f t="shared" ref="F6:F12" si="0">IF(D6&gt;=E6,"Eintritt","Hier kommst du nicht rein")</f>
        <v>Hier kommst du nicht rein</v>
      </c>
    </row>
    <row r="7" spans="1:6" ht="18.75" x14ac:dyDescent="0.3">
      <c r="A7" s="2" t="s">
        <v>23</v>
      </c>
      <c r="B7" s="2">
        <v>17</v>
      </c>
      <c r="C7" s="2" t="s">
        <v>24</v>
      </c>
      <c r="D7" s="2">
        <v>55.55</v>
      </c>
      <c r="E7" s="2">
        <v>15</v>
      </c>
      <c r="F7" t="str">
        <f t="shared" si="0"/>
        <v>Eintritt</v>
      </c>
    </row>
    <row r="8" spans="1:6" ht="18.75" x14ac:dyDescent="0.3">
      <c r="A8" s="2" t="s">
        <v>25</v>
      </c>
      <c r="B8" s="2">
        <v>31</v>
      </c>
      <c r="C8" s="2" t="s">
        <v>21</v>
      </c>
      <c r="D8" s="2">
        <v>32.44</v>
      </c>
      <c r="E8" s="2">
        <v>15</v>
      </c>
      <c r="F8" t="str">
        <f t="shared" si="0"/>
        <v>Eintritt</v>
      </c>
    </row>
    <row r="9" spans="1:6" ht="18.75" x14ac:dyDescent="0.3">
      <c r="A9" s="2" t="s">
        <v>26</v>
      </c>
      <c r="B9" s="2">
        <v>28</v>
      </c>
      <c r="C9" s="2" t="s">
        <v>24</v>
      </c>
      <c r="D9" s="2">
        <v>9.5</v>
      </c>
      <c r="E9" s="2">
        <v>15</v>
      </c>
      <c r="F9" t="str">
        <f t="shared" si="0"/>
        <v>Hier kommst du nicht rein</v>
      </c>
    </row>
    <row r="10" spans="1:6" ht="18.75" x14ac:dyDescent="0.3">
      <c r="A10" s="2" t="s">
        <v>27</v>
      </c>
      <c r="B10" s="2">
        <v>43</v>
      </c>
      <c r="C10" s="2" t="s">
        <v>24</v>
      </c>
      <c r="D10" s="2">
        <v>27.66</v>
      </c>
      <c r="E10" s="2">
        <v>15</v>
      </c>
      <c r="F10" t="str">
        <f t="shared" si="0"/>
        <v>Eintritt</v>
      </c>
    </row>
    <row r="11" spans="1:6" ht="18.75" x14ac:dyDescent="0.3">
      <c r="A11" s="2" t="s">
        <v>28</v>
      </c>
      <c r="B11" s="2">
        <v>16</v>
      </c>
      <c r="C11" s="2" t="s">
        <v>21</v>
      </c>
      <c r="D11" s="2">
        <v>8.23</v>
      </c>
      <c r="E11" s="2">
        <v>15</v>
      </c>
      <c r="F11" t="str">
        <f t="shared" si="0"/>
        <v>Hier kommst du nicht rein</v>
      </c>
    </row>
    <row r="12" spans="1:6" ht="18.75" x14ac:dyDescent="0.3">
      <c r="A12" s="2" t="s">
        <v>29</v>
      </c>
      <c r="B12" s="2">
        <v>8</v>
      </c>
      <c r="C12" s="2" t="s">
        <v>24</v>
      </c>
      <c r="D12" s="2">
        <v>3.44</v>
      </c>
      <c r="E12" s="2">
        <v>15</v>
      </c>
      <c r="F12" t="str">
        <f t="shared" si="0"/>
        <v>Hier kommst du nicht rein</v>
      </c>
    </row>
    <row r="16" spans="1:6" x14ac:dyDescent="0.25">
      <c r="A16" s="3" t="s">
        <v>33</v>
      </c>
    </row>
    <row r="17" spans="1:11" ht="18.75" x14ac:dyDescent="0.3">
      <c r="A17" s="4" t="s">
        <v>3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31</v>
      </c>
    </row>
    <row r="18" spans="1:11" ht="18.75" x14ac:dyDescent="0.3">
      <c r="A18" s="2" t="s">
        <v>20</v>
      </c>
      <c r="B18" s="2">
        <v>12</v>
      </c>
      <c r="C18" s="2" t="s">
        <v>21</v>
      </c>
      <c r="D18" s="2">
        <v>33.44</v>
      </c>
      <c r="E18" s="2">
        <v>15</v>
      </c>
      <c r="F18" t="str">
        <f>IF(D18&gt;=E18,IF(B18&gt;=18, "Eintritt", "No"),"No")</f>
        <v>No</v>
      </c>
    </row>
    <row r="19" spans="1:11" ht="18.75" x14ac:dyDescent="0.3">
      <c r="A19" s="2" t="s">
        <v>22</v>
      </c>
      <c r="B19" s="2">
        <v>19</v>
      </c>
      <c r="C19" s="2" t="s">
        <v>21</v>
      </c>
      <c r="D19" s="2">
        <v>12.33</v>
      </c>
      <c r="E19" s="2">
        <v>15</v>
      </c>
      <c r="F19" t="str">
        <f t="shared" ref="F19:F25" si="1">IF(D19&gt;=E19,IF(B19&gt;=18, "Eintritt", "No"),"No")</f>
        <v>No</v>
      </c>
    </row>
    <row r="20" spans="1:11" ht="18.75" x14ac:dyDescent="0.3">
      <c r="A20" s="2" t="s">
        <v>23</v>
      </c>
      <c r="B20" s="2">
        <v>17</v>
      </c>
      <c r="C20" s="2" t="s">
        <v>24</v>
      </c>
      <c r="D20" s="2">
        <v>55.55</v>
      </c>
      <c r="E20" s="2">
        <v>15</v>
      </c>
      <c r="F20" t="str">
        <f t="shared" si="1"/>
        <v>No</v>
      </c>
    </row>
    <row r="21" spans="1:11" ht="18.75" x14ac:dyDescent="0.3">
      <c r="A21" s="2" t="s">
        <v>25</v>
      </c>
      <c r="B21" s="2">
        <v>31</v>
      </c>
      <c r="C21" s="2" t="s">
        <v>21</v>
      </c>
      <c r="D21" s="2">
        <v>32.44</v>
      </c>
      <c r="E21" s="2">
        <v>15</v>
      </c>
      <c r="F21" t="str">
        <f t="shared" si="1"/>
        <v>Eintritt</v>
      </c>
    </row>
    <row r="22" spans="1:11" ht="18.75" x14ac:dyDescent="0.3">
      <c r="A22" s="2" t="s">
        <v>26</v>
      </c>
      <c r="B22" s="2">
        <v>28</v>
      </c>
      <c r="C22" s="2" t="s">
        <v>24</v>
      </c>
      <c r="D22" s="2">
        <v>9.5</v>
      </c>
      <c r="E22" s="2">
        <v>15</v>
      </c>
      <c r="F22" t="str">
        <f t="shared" si="1"/>
        <v>No</v>
      </c>
    </row>
    <row r="23" spans="1:11" ht="18.75" x14ac:dyDescent="0.3">
      <c r="A23" s="2" t="s">
        <v>27</v>
      </c>
      <c r="B23" s="2">
        <v>43</v>
      </c>
      <c r="C23" s="2" t="s">
        <v>24</v>
      </c>
      <c r="D23" s="2">
        <v>27.66</v>
      </c>
      <c r="E23" s="2">
        <v>15</v>
      </c>
      <c r="F23" t="str">
        <f t="shared" si="1"/>
        <v>Eintritt</v>
      </c>
    </row>
    <row r="24" spans="1:11" ht="18.75" x14ac:dyDescent="0.3">
      <c r="A24" s="2" t="s">
        <v>28</v>
      </c>
      <c r="B24" s="2">
        <v>16</v>
      </c>
      <c r="C24" s="2" t="s">
        <v>21</v>
      </c>
      <c r="D24" s="2">
        <v>8.23</v>
      </c>
      <c r="E24" s="2">
        <v>15</v>
      </c>
      <c r="F24" t="str">
        <f t="shared" si="1"/>
        <v>No</v>
      </c>
    </row>
    <row r="25" spans="1:11" ht="18.75" x14ac:dyDescent="0.3">
      <c r="A25" s="2" t="s">
        <v>29</v>
      </c>
      <c r="B25" s="2">
        <v>8</v>
      </c>
      <c r="C25" s="2" t="s">
        <v>24</v>
      </c>
      <c r="D25" s="2">
        <v>3.44</v>
      </c>
      <c r="E25" s="2">
        <v>15</v>
      </c>
      <c r="F25" t="str">
        <f t="shared" si="1"/>
        <v>No</v>
      </c>
    </row>
    <row r="29" spans="1:11" ht="15.75" x14ac:dyDescent="0.25">
      <c r="A29" s="3" t="s">
        <v>34</v>
      </c>
      <c r="K29" s="6"/>
    </row>
    <row r="30" spans="1:11" ht="18.75" x14ac:dyDescent="0.3">
      <c r="A30" s="4" t="s">
        <v>3</v>
      </c>
      <c r="B30" s="4" t="s">
        <v>16</v>
      </c>
      <c r="C30" s="4" t="s">
        <v>17</v>
      </c>
      <c r="D30" s="4" t="s">
        <v>18</v>
      </c>
      <c r="E30" s="4" t="s">
        <v>19</v>
      </c>
      <c r="F30" s="4" t="s">
        <v>31</v>
      </c>
      <c r="K30" s="6"/>
    </row>
    <row r="31" spans="1:11" ht="18.75" x14ac:dyDescent="0.3">
      <c r="A31" s="2" t="s">
        <v>20</v>
      </c>
      <c r="B31" s="2">
        <v>12</v>
      </c>
      <c r="C31" s="2" t="s">
        <v>21</v>
      </c>
      <c r="D31" s="2">
        <v>33.44</v>
      </c>
      <c r="E31" s="2">
        <v>7.5</v>
      </c>
      <c r="F31" s="5" t="str">
        <f>IF(
   B31&gt;18,
     IF(D31&gt;=E31,
 "Eintritt",
 "Kein Eintritt"
     ),
    "Kein Eintritt"
)</f>
        <v>Kein Eintritt</v>
      </c>
      <c r="K31" s="6"/>
    </row>
    <row r="32" spans="1:11" ht="18.75" x14ac:dyDescent="0.3">
      <c r="A32" s="2" t="s">
        <v>22</v>
      </c>
      <c r="B32" s="2">
        <v>19</v>
      </c>
      <c r="C32" s="2" t="s">
        <v>21</v>
      </c>
      <c r="D32" s="2">
        <v>12.33</v>
      </c>
      <c r="E32" s="2">
        <v>7.5</v>
      </c>
      <c r="F32" s="5" t="str">
        <f>IF(
   B32&gt;18,
     IF(D32&gt;=E32,
 "Eintritt",
 "Kein Eintritt"
     ),
    "Kein Eintritt"
)</f>
        <v>Eintritt</v>
      </c>
      <c r="K32" s="6"/>
    </row>
    <row r="33" spans="1:11" ht="18.75" x14ac:dyDescent="0.3">
      <c r="A33" s="2" t="s">
        <v>23</v>
      </c>
      <c r="B33" s="2">
        <v>17</v>
      </c>
      <c r="C33" s="2" t="s">
        <v>24</v>
      </c>
      <c r="D33" s="2">
        <v>55.55</v>
      </c>
      <c r="E33" s="2">
        <v>15</v>
      </c>
      <c r="F33" s="5" t="str">
        <f t="shared" ref="F33:F38" si="2">IF(
   B33&gt;18,
     IF(D33&gt;=E33,
 "Eintritt",
 "Kein Eintritt"
     ),
    "Kein Eintritt"
)</f>
        <v>Kein Eintritt</v>
      </c>
      <c r="K33" s="6"/>
    </row>
    <row r="34" spans="1:11" ht="18.75" x14ac:dyDescent="0.3">
      <c r="A34" s="2" t="s">
        <v>25</v>
      </c>
      <c r="B34" s="2">
        <v>31</v>
      </c>
      <c r="C34" s="2" t="s">
        <v>21</v>
      </c>
      <c r="D34" s="2">
        <v>32.44</v>
      </c>
      <c r="E34" s="2">
        <v>7.5</v>
      </c>
      <c r="F34" s="5" t="str">
        <f t="shared" si="2"/>
        <v>Eintritt</v>
      </c>
      <c r="K34" s="6"/>
    </row>
    <row r="35" spans="1:11" ht="18.75" x14ac:dyDescent="0.3">
      <c r="A35" s="2" t="s">
        <v>26</v>
      </c>
      <c r="B35" s="2">
        <v>28</v>
      </c>
      <c r="C35" s="2" t="s">
        <v>24</v>
      </c>
      <c r="D35" s="2">
        <v>9.5</v>
      </c>
      <c r="E35" s="2">
        <v>15</v>
      </c>
      <c r="F35" s="5" t="str">
        <f t="shared" si="2"/>
        <v>Kein Eintritt</v>
      </c>
      <c r="K35" s="6"/>
    </row>
    <row r="36" spans="1:11" ht="18.75" x14ac:dyDescent="0.3">
      <c r="A36" s="2" t="s">
        <v>27</v>
      </c>
      <c r="B36" s="2">
        <v>43</v>
      </c>
      <c r="C36" s="2" t="s">
        <v>24</v>
      </c>
      <c r="D36" s="2">
        <v>27.66</v>
      </c>
      <c r="E36" s="2">
        <v>15</v>
      </c>
      <c r="F36" s="5" t="str">
        <f t="shared" si="2"/>
        <v>Eintritt</v>
      </c>
      <c r="K36" s="6"/>
    </row>
    <row r="37" spans="1:11" ht="18.75" x14ac:dyDescent="0.3">
      <c r="A37" s="2" t="s">
        <v>28</v>
      </c>
      <c r="B37" s="2">
        <v>16</v>
      </c>
      <c r="C37" s="2" t="s">
        <v>21</v>
      </c>
      <c r="D37" s="2">
        <v>8.23</v>
      </c>
      <c r="E37" s="2">
        <v>7.5</v>
      </c>
      <c r="F37" s="5" t="str">
        <f t="shared" si="2"/>
        <v>Kein Eintritt</v>
      </c>
      <c r="K37" s="6"/>
    </row>
    <row r="38" spans="1:11" ht="18.75" x14ac:dyDescent="0.3">
      <c r="A38" s="2" t="s">
        <v>29</v>
      </c>
      <c r="B38" s="2">
        <v>8</v>
      </c>
      <c r="C38" s="2" t="s">
        <v>24</v>
      </c>
      <c r="D38" s="2">
        <v>3.44</v>
      </c>
      <c r="E38" s="2">
        <v>15</v>
      </c>
      <c r="F38" s="5" t="str">
        <f t="shared" si="2"/>
        <v>Kein Eintritt</v>
      </c>
      <c r="K38" s="6"/>
    </row>
    <row r="39" spans="1:11" ht="15.75" x14ac:dyDescent="0.25">
      <c r="G39" s="6"/>
      <c r="H39" s="6"/>
      <c r="I39" s="6"/>
      <c r="J39" s="6"/>
      <c r="K39" s="6"/>
    </row>
    <row r="40" spans="1:11" ht="15.75" x14ac:dyDescent="0.25">
      <c r="G40" s="6"/>
      <c r="H40" s="7"/>
      <c r="I40" s="6"/>
      <c r="J40" s="6"/>
      <c r="K40" s="6"/>
    </row>
    <row r="41" spans="1:11" x14ac:dyDescent="0.25">
      <c r="A41" s="3" t="s">
        <v>34</v>
      </c>
    </row>
    <row r="42" spans="1:11" ht="18.75" x14ac:dyDescent="0.3">
      <c r="A42" s="4" t="s">
        <v>3</v>
      </c>
      <c r="B42" s="4" t="s">
        <v>16</v>
      </c>
      <c r="C42" s="4" t="s">
        <v>17</v>
      </c>
      <c r="D42" s="4" t="s">
        <v>18</v>
      </c>
      <c r="E42" s="4" t="s">
        <v>19</v>
      </c>
      <c r="F42" s="4" t="s">
        <v>31</v>
      </c>
    </row>
    <row r="43" spans="1:11" ht="18.75" x14ac:dyDescent="0.3">
      <c r="A43" s="2" t="s">
        <v>20</v>
      </c>
      <c r="B43" s="2">
        <v>12</v>
      </c>
      <c r="C43" s="2" t="s">
        <v>21</v>
      </c>
      <c r="D43" s="2">
        <v>33.44</v>
      </c>
      <c r="E43" s="2">
        <v>15</v>
      </c>
      <c r="F43" s="5" t="str">
        <f>IF(
   B31&gt;18,
     IF(C31="Ja",
 IF(D31&gt;=E31*0.5, "Eintritt","Kein Eintritt"),
 IF(D31&gt;=E31, "Eintritt","Kein Eintritt")
     ),
    "Kein Eintritt"
)</f>
        <v>Kein Eintritt</v>
      </c>
      <c r="G43" s="7" t="s">
        <v>37</v>
      </c>
      <c r="H43" s="6" t="s">
        <v>38</v>
      </c>
      <c r="I43" s="6"/>
      <c r="J43" s="6"/>
    </row>
    <row r="44" spans="1:11" ht="18.75" x14ac:dyDescent="0.3">
      <c r="A44" s="2" t="s">
        <v>22</v>
      </c>
      <c r="B44" s="2">
        <v>19</v>
      </c>
      <c r="C44" s="2" t="s">
        <v>21</v>
      </c>
      <c r="D44" s="2">
        <v>12.33</v>
      </c>
      <c r="E44" s="2">
        <v>15</v>
      </c>
      <c r="F44" s="5" t="str">
        <f t="shared" ref="F44:F50" si="3">IF(
   B32&gt;18,
     IF(C32="Ja",
 IF(D32&gt;=E32*0.5, "Eintritt","Kein Eintritt"),
 IF(D32&gt;=E32, "Eintritt","Kein Eintritt")
     ),
    "Kein Eintritt"
)</f>
        <v>Eintritt</v>
      </c>
      <c r="G44" s="7" t="s">
        <v>35</v>
      </c>
      <c r="H44" s="7" t="s">
        <v>37</v>
      </c>
      <c r="I44" s="6" t="s">
        <v>41</v>
      </c>
      <c r="J44" s="6"/>
    </row>
    <row r="45" spans="1:11" ht="18.75" x14ac:dyDescent="0.3">
      <c r="A45" s="2" t="s">
        <v>23</v>
      </c>
      <c r="B45" s="2">
        <v>17</v>
      </c>
      <c r="C45" s="2" t="s">
        <v>24</v>
      </c>
      <c r="D45" s="2">
        <v>55.55</v>
      </c>
      <c r="E45" s="2">
        <v>15</v>
      </c>
      <c r="F45" s="5" t="str">
        <f t="shared" si="3"/>
        <v>Kein Eintritt</v>
      </c>
      <c r="G45" s="7"/>
      <c r="H45" s="7" t="s">
        <v>35</v>
      </c>
      <c r="I45" s="7" t="s">
        <v>37</v>
      </c>
      <c r="J45" s="6" t="s">
        <v>39</v>
      </c>
    </row>
    <row r="46" spans="1:11" ht="18.75" x14ac:dyDescent="0.3">
      <c r="A46" s="2" t="s">
        <v>25</v>
      </c>
      <c r="B46" s="2">
        <v>31</v>
      </c>
      <c r="C46" s="2" t="s">
        <v>21</v>
      </c>
      <c r="D46" s="2">
        <v>32.44</v>
      </c>
      <c r="E46" s="2">
        <v>15</v>
      </c>
      <c r="F46" s="5" t="str">
        <f t="shared" si="3"/>
        <v>Eintritt</v>
      </c>
      <c r="G46" s="7"/>
      <c r="H46" s="7"/>
      <c r="I46" s="7" t="s">
        <v>35</v>
      </c>
      <c r="J46" s="6" t="s">
        <v>31</v>
      </c>
    </row>
    <row r="47" spans="1:11" ht="18.75" x14ac:dyDescent="0.3">
      <c r="A47" s="2" t="s">
        <v>26</v>
      </c>
      <c r="B47" s="2">
        <v>28</v>
      </c>
      <c r="C47" s="2" t="s">
        <v>24</v>
      </c>
      <c r="D47" s="2">
        <v>9.5</v>
      </c>
      <c r="E47" s="2">
        <v>15</v>
      </c>
      <c r="F47" s="5" t="str">
        <f t="shared" si="3"/>
        <v>Kein Eintritt</v>
      </c>
      <c r="G47" s="7"/>
      <c r="H47" s="7"/>
      <c r="I47" s="7" t="s">
        <v>36</v>
      </c>
      <c r="J47" s="6" t="s">
        <v>40</v>
      </c>
    </row>
    <row r="48" spans="1:11" ht="18.75" x14ac:dyDescent="0.3">
      <c r="A48" s="2" t="s">
        <v>27</v>
      </c>
      <c r="B48" s="2">
        <v>43</v>
      </c>
      <c r="C48" s="2" t="s">
        <v>24</v>
      </c>
      <c r="D48" s="2">
        <v>27.66</v>
      </c>
      <c r="E48" s="2">
        <v>15</v>
      </c>
      <c r="F48" s="5" t="str">
        <f t="shared" si="3"/>
        <v>Eintritt</v>
      </c>
      <c r="G48" s="7"/>
      <c r="H48" s="7" t="s">
        <v>36</v>
      </c>
      <c r="I48" s="7" t="s">
        <v>37</v>
      </c>
      <c r="J48" s="6" t="s">
        <v>42</v>
      </c>
    </row>
    <row r="49" spans="1:10" ht="18.75" x14ac:dyDescent="0.3">
      <c r="A49" s="2" t="s">
        <v>28</v>
      </c>
      <c r="B49" s="2">
        <v>16</v>
      </c>
      <c r="C49" s="2" t="s">
        <v>21</v>
      </c>
      <c r="D49" s="2">
        <v>8.23</v>
      </c>
      <c r="E49" s="2">
        <v>15</v>
      </c>
      <c r="F49" s="5" t="str">
        <f t="shared" si="3"/>
        <v>Kein Eintritt</v>
      </c>
      <c r="G49" s="7"/>
      <c r="H49" s="6"/>
      <c r="I49" s="7" t="s">
        <v>35</v>
      </c>
      <c r="J49" s="6" t="s">
        <v>31</v>
      </c>
    </row>
    <row r="50" spans="1:10" ht="18.75" x14ac:dyDescent="0.3">
      <c r="A50" s="2" t="s">
        <v>29</v>
      </c>
      <c r="B50" s="2">
        <v>8</v>
      </c>
      <c r="C50" s="2" t="s">
        <v>24</v>
      </c>
      <c r="D50" s="2">
        <v>3.44</v>
      </c>
      <c r="E50" s="2">
        <v>15</v>
      </c>
      <c r="F50" s="5" t="str">
        <f t="shared" si="3"/>
        <v>Kein Eintritt</v>
      </c>
      <c r="G50" s="7"/>
      <c r="H50" s="6"/>
      <c r="I50" s="7" t="s">
        <v>36</v>
      </c>
      <c r="J50" s="6" t="s">
        <v>40</v>
      </c>
    </row>
    <row r="51" spans="1:10" ht="15.75" x14ac:dyDescent="0.25">
      <c r="G51" s="7"/>
      <c r="H51" s="6"/>
      <c r="I51" s="6"/>
      <c r="J51" s="6"/>
    </row>
    <row r="52" spans="1:10" ht="15.75" x14ac:dyDescent="0.25">
      <c r="G52" s="7" t="s">
        <v>36</v>
      </c>
      <c r="H52" s="6" t="s">
        <v>40</v>
      </c>
      <c r="I52" s="6"/>
      <c r="J52" s="6"/>
    </row>
    <row r="55" spans="1:10" x14ac:dyDescent="0.25">
      <c r="F55" t="s">
        <v>43</v>
      </c>
    </row>
    <row r="56" spans="1:10" x14ac:dyDescent="0.25">
      <c r="F56" t="s">
        <v>44</v>
      </c>
    </row>
    <row r="57" spans="1:10" x14ac:dyDescent="0.25">
      <c r="F57" t="s">
        <v>46</v>
      </c>
    </row>
    <row r="58" spans="1:10" x14ac:dyDescent="0.25">
      <c r="F58" t="s">
        <v>47</v>
      </c>
    </row>
    <row r="59" spans="1:10" x14ac:dyDescent="0.25">
      <c r="F59" t="s">
        <v>48</v>
      </c>
    </row>
    <row r="60" spans="1:10" x14ac:dyDescent="0.25">
      <c r="F60" t="s">
        <v>49</v>
      </c>
    </row>
    <row r="61" spans="1:10" x14ac:dyDescent="0.25">
      <c r="F61" t="s">
        <v>50</v>
      </c>
    </row>
    <row r="62" spans="1:10" x14ac:dyDescent="0.25">
      <c r="F62" t="s">
        <v>51</v>
      </c>
    </row>
    <row r="63" spans="1:10" x14ac:dyDescent="0.25">
      <c r="F63" t="s">
        <v>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A(i) Test</vt:lpstr>
      <vt:lpstr>Rabatt</vt:lpstr>
      <vt:lpstr>Freizeitpark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stax_009</dc:creator>
  <cp:lastModifiedBy>stax_009</cp:lastModifiedBy>
  <dcterms:created xsi:type="dcterms:W3CDTF">2014-10-16T08:00:37Z</dcterms:created>
  <dcterms:modified xsi:type="dcterms:W3CDTF">2014-10-19T07:17:38Z</dcterms:modified>
</cp:coreProperties>
</file>